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6-ADC\Digitalfunk\Arbeitsgruppen\AG 3 - Beschaffung, Einbau\MRT-HRT-Planung\"/>
    </mc:Choice>
  </mc:AlternateContent>
  <bookViews>
    <workbookView xWindow="0" yWindow="0" windowWidth="28800" windowHeight="12435"/>
  </bookViews>
  <sheets>
    <sheet name="Kalkulationshilfe" sheetId="1" r:id="rId1"/>
  </sheets>
  <definedNames>
    <definedName name="_xlnm.Print_Area" localSheetId="0">Kalkulationshilfe!$A$1:$J$21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6" i="1"/>
  <c r="H8" i="1"/>
  <c r="H7" i="1"/>
  <c r="J7" i="1"/>
  <c r="H9" i="1"/>
  <c r="J9" i="1"/>
  <c r="H10" i="1"/>
  <c r="J10" i="1"/>
  <c r="H12" i="1"/>
  <c r="J12" i="1"/>
  <c r="H13" i="1"/>
  <c r="J13" i="1"/>
  <c r="H14" i="1"/>
  <c r="J14" i="1"/>
  <c r="H15" i="1"/>
  <c r="J15" i="1"/>
  <c r="H16" i="1"/>
  <c r="J16" i="1"/>
  <c r="J6" i="1"/>
  <c r="H6" i="1"/>
  <c r="I18" i="1" l="1"/>
  <c r="J20" i="1"/>
  <c r="H18" i="1"/>
  <c r="H19" i="1" l="1"/>
  <c r="H21" i="1" s="1"/>
</calcChain>
</file>

<file path=xl/sharedStrings.xml><?xml version="1.0" encoding="utf-8"?>
<sst xmlns="http://schemas.openxmlformats.org/spreadsheetml/2006/main" count="29" uniqueCount="29">
  <si>
    <t>HRT - mit ATEX-Zulassung und KFZ-Ladehalterung</t>
  </si>
  <si>
    <t>MRT - Zusatzlizenz für Repeater und Gateway</t>
  </si>
  <si>
    <t>MRT - Zusatzlizenz für Repeater</t>
  </si>
  <si>
    <t>MRT - Zusatzlizenz für Gateway</t>
  </si>
  <si>
    <t>Nr.</t>
  </si>
  <si>
    <t>Bezeichnung:</t>
  </si>
  <si>
    <t>HRT - Zusatzlizenz für Repeater</t>
  </si>
  <si>
    <t>MRT - für Luftfahrzeuge</t>
  </si>
  <si>
    <t>Hör-/Sprechgarnitur für GW-G</t>
  </si>
  <si>
    <t>Kalkulationshilfe für Haushaltsplanungen</t>
  </si>
  <si>
    <t>2. Sprechstelle</t>
  </si>
  <si>
    <t>Anzahl Förderfähig:</t>
  </si>
  <si>
    <t>Anzahl Zusätzlich:</t>
  </si>
  <si>
    <t>Förderung:</t>
  </si>
  <si>
    <t>Gesamtpreis:</t>
  </si>
  <si>
    <t>Einzelpreis:</t>
  </si>
  <si>
    <t>Einbaukosten:</t>
  </si>
  <si>
    <t>Gesamt-Summen:</t>
  </si>
  <si>
    <t>zu erwartende
Förderung:</t>
  </si>
  <si>
    <t>Bitte die Einbaukosten der Festfunkstelle je nach Größe des Feuerwehrhauses selbst schätzen</t>
  </si>
  <si>
    <t>MRT (Fahrzeugfunkgerät)</t>
  </si>
  <si>
    <t>HRT (Handfunkgerät)</t>
  </si>
  <si>
    <t>FRT (Festfunkstelle)</t>
  </si>
  <si>
    <t>Zu erwartender Zuschuss:</t>
  </si>
  <si>
    <t>Kommunaler Anteil am Ende:</t>
  </si>
  <si>
    <t>Haushalts-Ansatz (Brutto):</t>
  </si>
  <si>
    <t xml:space="preserve"> = ausfüllbare Felder</t>
  </si>
  <si>
    <t>(Anlage 3.1 - Pos. 4)</t>
  </si>
  <si>
    <t>(Anlage 3.1 - Pos.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</si>
</sst>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9">
    <xf numFmtId="0" fontId="0" fillId="0" borderId="0" xfId="0"/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6" borderId="1" xfId="0" quotePrefix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vertical="center"/>
    </xf>
    <xf numFmtId="164" fontId="1" fillId="3" borderId="1" xfId="0" applyNumberFormat="1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10" fillId="5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64" fontId="2" fillId="0" borderId="1" xfId="0" applyNumberFormat="1" applyFont="1" applyBorder="1" applyAlignment="1" applyProtection="1">
      <alignment vertical="center"/>
    </xf>
    <xf numFmtId="164" fontId="10" fillId="5" borderId="1" xfId="0" applyNumberFormat="1" applyFont="1" applyFill="1" applyBorder="1" applyAlignment="1" applyProtection="1">
      <alignment vertical="center"/>
    </xf>
    <xf numFmtId="164" fontId="2" fillId="6" borderId="1" xfId="0" applyNumberFormat="1" applyFont="1" applyFill="1" applyBorder="1" applyAlignment="1" applyProtection="1">
      <alignment vertical="center"/>
    </xf>
    <xf numFmtId="0" fontId="2" fillId="0" borderId="1" xfId="0" quotePrefix="1" applyFont="1" applyBorder="1" applyAlignment="1" applyProtection="1">
      <alignment vertical="center"/>
    </xf>
    <xf numFmtId="164" fontId="2" fillId="6" borderId="1" xfId="0" applyNumberFormat="1" applyFont="1" applyFill="1" applyBorder="1" applyAlignment="1" applyProtection="1">
      <alignment horizontal="center" vertical="center"/>
    </xf>
    <xf numFmtId="164" fontId="10" fillId="6" borderId="1" xfId="0" applyNumberFormat="1" applyFont="1" applyFill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164" fontId="12" fillId="0" borderId="0" xfId="0" applyNumberFormat="1" applyFont="1" applyAlignment="1" applyProtection="1">
      <alignment vertical="center"/>
    </xf>
    <xf numFmtId="164" fontId="8" fillId="5" borderId="1" xfId="0" applyNumberFormat="1" applyFont="1" applyFill="1" applyBorder="1" applyAlignment="1" applyProtection="1">
      <alignment vertical="center"/>
    </xf>
    <xf numFmtId="0" fontId="2" fillId="4" borderId="1" xfId="0" quotePrefix="1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vertical="center"/>
      <protection locked="0"/>
    </xf>
    <xf numFmtId="164" fontId="10" fillId="6" borderId="1" xfId="0" applyNumberFormat="1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164" fontId="11" fillId="0" borderId="3" xfId="0" applyNumberFormat="1" applyFont="1" applyBorder="1" applyAlignment="1" applyProtection="1">
      <alignment horizontal="center" vertical="center" wrapText="1"/>
    </xf>
    <xf numFmtId="164" fontId="11" fillId="0" borderId="5" xfId="0" applyNumberFormat="1" applyFont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left" vertical="center"/>
    </xf>
    <xf numFmtId="165" fontId="3" fillId="8" borderId="1" xfId="1" applyNumberFormat="1" applyFont="1" applyFill="1" applyBorder="1" applyAlignment="1" applyProtection="1">
      <alignment horizontal="center" vertical="center"/>
    </xf>
    <xf numFmtId="7" fontId="6" fillId="7" borderId="2" xfId="0" applyNumberFormat="1" applyFont="1" applyFill="1" applyBorder="1" applyAlignment="1" applyProtection="1">
      <alignment horizontal="center" vertical="center"/>
    </xf>
    <xf numFmtId="7" fontId="6" fillId="7" borderId="4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6" fillId="7" borderId="2" xfId="0" applyFont="1" applyFill="1" applyBorder="1" applyAlignment="1" applyProtection="1">
      <alignment horizontal="left" vertical="center"/>
    </xf>
    <xf numFmtId="0" fontId="6" fillId="7" borderId="3" xfId="0" applyFont="1" applyFill="1" applyBorder="1" applyAlignment="1" applyProtection="1">
      <alignment horizontal="left" vertical="center"/>
    </xf>
    <xf numFmtId="164" fontId="13" fillId="0" borderId="3" xfId="0" applyNumberFormat="1" applyFont="1" applyFill="1" applyBorder="1" applyAlignment="1" applyProtection="1">
      <alignment horizontal="center" vertical="center"/>
    </xf>
    <xf numFmtId="164" fontId="13" fillId="0" borderId="4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zoomScaleNormal="100" workbookViewId="0">
      <selection activeCell="C6" sqref="C6"/>
    </sheetView>
  </sheetViews>
  <sheetFormatPr baseColWidth="10" defaultRowHeight="15" x14ac:dyDescent="0.25"/>
  <cols>
    <col min="1" max="1" width="11.5703125" style="3" bestFit="1" customWidth="1"/>
    <col min="2" max="2" width="55.7109375" style="3" customWidth="1"/>
    <col min="3" max="4" width="11.7109375" style="3" customWidth="1"/>
    <col min="5" max="6" width="12.5703125" style="4" bestFit="1" customWidth="1"/>
    <col min="7" max="7" width="2.7109375" style="3" customWidth="1"/>
    <col min="8" max="10" width="16.5703125" style="5" customWidth="1"/>
    <col min="11" max="16384" width="11.42578125" style="3"/>
  </cols>
  <sheetData>
    <row r="1" spans="1:10" ht="40.5" customHeight="1" x14ac:dyDescent="0.2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x14ac:dyDescent="0.25">
      <c r="A3" s="32"/>
      <c r="B3" s="3" t="s">
        <v>26</v>
      </c>
    </row>
    <row r="5" spans="1:10" ht="30" customHeight="1" x14ac:dyDescent="0.25">
      <c r="A5" s="6" t="s">
        <v>4</v>
      </c>
      <c r="B5" s="6" t="s">
        <v>5</v>
      </c>
      <c r="C5" s="7" t="s">
        <v>11</v>
      </c>
      <c r="D5" s="7" t="s">
        <v>12</v>
      </c>
      <c r="E5" s="8" t="s">
        <v>15</v>
      </c>
      <c r="F5" s="8" t="s">
        <v>13</v>
      </c>
      <c r="H5" s="9" t="s">
        <v>14</v>
      </c>
      <c r="I5" s="9" t="s">
        <v>16</v>
      </c>
      <c r="J5" s="10" t="s">
        <v>18</v>
      </c>
    </row>
    <row r="6" spans="1:10" s="15" customFormat="1" ht="20.25" customHeight="1" x14ac:dyDescent="0.25">
      <c r="A6" s="11">
        <v>1</v>
      </c>
      <c r="B6" s="12" t="s">
        <v>20</v>
      </c>
      <c r="C6" s="1"/>
      <c r="D6" s="1"/>
      <c r="E6" s="13">
        <v>917</v>
      </c>
      <c r="F6" s="14">
        <v>733</v>
      </c>
      <c r="H6" s="16">
        <f>C6*E6+D6*E6</f>
        <v>0</v>
      </c>
      <c r="I6" s="16">
        <f>(C6+D6)*1500</f>
        <v>0</v>
      </c>
      <c r="J6" s="17">
        <f>C6*F6</f>
        <v>0</v>
      </c>
    </row>
    <row r="7" spans="1:10" s="15" customFormat="1" ht="20.25" customHeight="1" x14ac:dyDescent="0.25">
      <c r="A7" s="11">
        <v>2</v>
      </c>
      <c r="B7" s="12" t="s">
        <v>1</v>
      </c>
      <c r="C7" s="1"/>
      <c r="D7" s="1"/>
      <c r="E7" s="13">
        <v>58</v>
      </c>
      <c r="F7" s="14">
        <v>47</v>
      </c>
      <c r="H7" s="16">
        <f t="shared" ref="H7:H16" si="0">C7*E7+D7*E7</f>
        <v>0</v>
      </c>
      <c r="I7" s="18"/>
      <c r="J7" s="17">
        <f>C7*F7</f>
        <v>0</v>
      </c>
    </row>
    <row r="8" spans="1:10" s="15" customFormat="1" ht="20.25" customHeight="1" x14ac:dyDescent="0.25">
      <c r="A8" s="36">
        <v>3</v>
      </c>
      <c r="B8" s="12" t="s">
        <v>2</v>
      </c>
      <c r="C8" s="2"/>
      <c r="D8" s="1"/>
      <c r="E8" s="13">
        <v>30</v>
      </c>
      <c r="F8" s="21"/>
      <c r="H8" s="16">
        <f>D8*E8</f>
        <v>0</v>
      </c>
      <c r="I8" s="18"/>
      <c r="J8" s="31"/>
    </row>
    <row r="9" spans="1:10" s="15" customFormat="1" ht="20.25" customHeight="1" x14ac:dyDescent="0.25">
      <c r="A9" s="36"/>
      <c r="B9" s="12" t="s">
        <v>3</v>
      </c>
      <c r="C9" s="1"/>
      <c r="D9" s="1"/>
      <c r="E9" s="13">
        <v>30</v>
      </c>
      <c r="F9" s="14">
        <v>24</v>
      </c>
      <c r="H9" s="16">
        <f t="shared" si="0"/>
        <v>0</v>
      </c>
      <c r="I9" s="18"/>
      <c r="J9" s="17">
        <f>C9*F9</f>
        <v>0</v>
      </c>
    </row>
    <row r="10" spans="1:10" s="15" customFormat="1" ht="20.25" customHeight="1" x14ac:dyDescent="0.25">
      <c r="A10" s="11">
        <v>4</v>
      </c>
      <c r="B10" s="12" t="s">
        <v>10</v>
      </c>
      <c r="C10" s="1"/>
      <c r="D10" s="1"/>
      <c r="E10" s="13">
        <v>399</v>
      </c>
      <c r="F10" s="14">
        <v>319</v>
      </c>
      <c r="H10" s="16">
        <f t="shared" si="0"/>
        <v>0</v>
      </c>
      <c r="I10" s="16">
        <f>(C10+D10)*500</f>
        <v>0</v>
      </c>
      <c r="J10" s="17">
        <f>C10*F10</f>
        <v>0</v>
      </c>
    </row>
    <row r="11" spans="1:10" s="15" customFormat="1" ht="20.25" customHeight="1" x14ac:dyDescent="0.25">
      <c r="A11" s="11">
        <v>5</v>
      </c>
      <c r="B11" s="19" t="s">
        <v>7</v>
      </c>
      <c r="C11" s="2"/>
      <c r="D11" s="2"/>
      <c r="E11" s="20"/>
      <c r="F11" s="21"/>
      <c r="H11" s="18"/>
      <c r="I11" s="18"/>
      <c r="J11" s="31"/>
    </row>
    <row r="12" spans="1:10" s="15" customFormat="1" ht="20.25" customHeight="1" x14ac:dyDescent="0.25">
      <c r="A12" s="11">
        <v>6</v>
      </c>
      <c r="B12" s="12" t="s">
        <v>21</v>
      </c>
      <c r="C12" s="1"/>
      <c r="D12" s="1"/>
      <c r="E12" s="13">
        <v>640</v>
      </c>
      <c r="F12" s="14">
        <v>512</v>
      </c>
      <c r="H12" s="16">
        <f t="shared" si="0"/>
        <v>0</v>
      </c>
      <c r="I12" s="18"/>
      <c r="J12" s="17">
        <f>C12*F12</f>
        <v>0</v>
      </c>
    </row>
    <row r="13" spans="1:10" s="15" customFormat="1" ht="20.25" customHeight="1" x14ac:dyDescent="0.25">
      <c r="A13" s="11">
        <v>7</v>
      </c>
      <c r="B13" s="12" t="s">
        <v>6</v>
      </c>
      <c r="C13" s="1"/>
      <c r="D13" s="1"/>
      <c r="E13" s="13">
        <v>30</v>
      </c>
      <c r="F13" s="14">
        <v>24</v>
      </c>
      <c r="H13" s="16">
        <f t="shared" si="0"/>
        <v>0</v>
      </c>
      <c r="I13" s="18"/>
      <c r="J13" s="17">
        <f>C13*F13</f>
        <v>0</v>
      </c>
    </row>
    <row r="14" spans="1:10" s="15" customFormat="1" ht="20.25" customHeight="1" x14ac:dyDescent="0.25">
      <c r="A14" s="11">
        <v>8</v>
      </c>
      <c r="B14" s="12" t="s">
        <v>0</v>
      </c>
      <c r="C14" s="1"/>
      <c r="D14" s="1"/>
      <c r="E14" s="13">
        <v>2377</v>
      </c>
      <c r="F14" s="14">
        <v>1901</v>
      </c>
      <c r="H14" s="16">
        <f t="shared" si="0"/>
        <v>0</v>
      </c>
      <c r="I14" s="18"/>
      <c r="J14" s="17">
        <f>C14*F14</f>
        <v>0</v>
      </c>
    </row>
    <row r="15" spans="1:10" s="15" customFormat="1" ht="20.25" customHeight="1" x14ac:dyDescent="0.25">
      <c r="A15" s="11">
        <v>9</v>
      </c>
      <c r="B15" s="19" t="s">
        <v>8</v>
      </c>
      <c r="C15" s="29"/>
      <c r="D15" s="29"/>
      <c r="E15" s="13">
        <v>397</v>
      </c>
      <c r="F15" s="14">
        <v>317</v>
      </c>
      <c r="H15" s="16">
        <f t="shared" si="0"/>
        <v>0</v>
      </c>
      <c r="I15" s="18"/>
      <c r="J15" s="17">
        <f>C15*F15</f>
        <v>0</v>
      </c>
    </row>
    <row r="16" spans="1:10" s="15" customFormat="1" ht="20.25" customHeight="1" x14ac:dyDescent="0.25">
      <c r="A16" s="11">
        <v>10</v>
      </c>
      <c r="B16" s="12" t="s">
        <v>22</v>
      </c>
      <c r="C16" s="1"/>
      <c r="D16" s="1"/>
      <c r="E16" s="13">
        <v>1097</v>
      </c>
      <c r="F16" s="14">
        <v>877</v>
      </c>
      <c r="H16" s="16">
        <f t="shared" si="0"/>
        <v>0</v>
      </c>
      <c r="I16" s="30"/>
      <c r="J16" s="17">
        <f>C16*F16</f>
        <v>0</v>
      </c>
    </row>
    <row r="17" spans="1:10" ht="45" customHeight="1" x14ac:dyDescent="0.25">
      <c r="H17" s="33" t="s">
        <v>19</v>
      </c>
      <c r="I17" s="33"/>
      <c r="J17" s="34"/>
    </row>
    <row r="18" spans="1:10" ht="27" customHeight="1" x14ac:dyDescent="0.25">
      <c r="A18" s="41" t="s">
        <v>17</v>
      </c>
      <c r="B18" s="42"/>
      <c r="C18" s="42"/>
      <c r="D18" s="42"/>
      <c r="E18" s="22"/>
      <c r="F18" s="23"/>
      <c r="H18" s="24">
        <f>SUM(H6:H16)</f>
        <v>0</v>
      </c>
      <c r="I18" s="24">
        <f t="shared" ref="I18" si="1">SUM(I6:I16)</f>
        <v>0</v>
      </c>
      <c r="J18" s="25"/>
    </row>
    <row r="19" spans="1:10" s="26" customFormat="1" ht="27" customHeight="1" x14ac:dyDescent="0.25">
      <c r="A19" s="43" t="s">
        <v>25</v>
      </c>
      <c r="B19" s="44"/>
      <c r="C19" s="44"/>
      <c r="D19" s="44"/>
      <c r="E19" s="45" t="s">
        <v>27</v>
      </c>
      <c r="F19" s="46"/>
      <c r="H19" s="39">
        <f>H18+I18</f>
        <v>0</v>
      </c>
      <c r="I19" s="40"/>
      <c r="J19" s="27"/>
    </row>
    <row r="20" spans="1:10" ht="27" customHeight="1" x14ac:dyDescent="0.25">
      <c r="A20" s="47" t="s">
        <v>23</v>
      </c>
      <c r="B20" s="48"/>
      <c r="C20" s="48"/>
      <c r="D20" s="48"/>
      <c r="E20" s="45" t="s">
        <v>28</v>
      </c>
      <c r="F20" s="46"/>
      <c r="J20" s="28">
        <f>SUM(J6:J16)</f>
        <v>0</v>
      </c>
    </row>
    <row r="21" spans="1:10" ht="27" customHeight="1" x14ac:dyDescent="0.25">
      <c r="A21" s="37" t="s">
        <v>24</v>
      </c>
      <c r="B21" s="37"/>
      <c r="C21" s="37"/>
      <c r="D21" s="37"/>
      <c r="E21" s="37"/>
      <c r="F21" s="37"/>
      <c r="H21" s="38">
        <f>SUM(H19,-J20)</f>
        <v>0</v>
      </c>
      <c r="I21" s="38"/>
      <c r="J21" s="38"/>
    </row>
  </sheetData>
  <sheetProtection algorithmName="SHA-512" hashValue="KdFqq4h/zTHs8APKMlbX0eVC8HwjErg71HnlsXNvKe4GYmBr2FytFzxzwqH0wQXNDJmcZPyU64mfLYXx/hx1Dw==" saltValue="8WG5cStYVtXfX8sy3Ey4bw==" spinCount="100000" sheet="1" objects="1" scenarios="1" selectLockedCells="1"/>
  <mergeCells count="11">
    <mergeCell ref="H17:J17"/>
    <mergeCell ref="A1:J1"/>
    <mergeCell ref="A8:A9"/>
    <mergeCell ref="A21:F21"/>
    <mergeCell ref="H21:J21"/>
    <mergeCell ref="H19:I19"/>
    <mergeCell ref="A18:D18"/>
    <mergeCell ref="A19:D19"/>
    <mergeCell ref="E19:F19"/>
    <mergeCell ref="A20:D20"/>
    <mergeCell ref="E20:F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Footer>Seite &amp;P von &amp;N</oddFooter>
  </headerFooter>
  <ignoredErrors>
    <ignoredError sqref="H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Kalkulationshilfe</vt:lpstr>
      <vt:lpstr>Kalkulationshilfe!Druckbereich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Martin.Schupfner</dc:creator>
  <cp:lastModifiedBy>Martin.Schupfner</cp:lastModifiedBy>
  <cp:lastPrinted>2014-10-27T13:06:31Z</cp:lastPrinted>
  <dcterms:created xsi:type="dcterms:W3CDTF">2014-10-01T12:40:27Z</dcterms:created>
  <dcterms:modified xsi:type="dcterms:W3CDTF">2014-10-27T13:08:38Z</dcterms:modified>
</cp:coreProperties>
</file>